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工作表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<sst xmlns="http://schemas.openxmlformats.org/spreadsheetml/2006/main" count="19" uniqueCount="16">
  <si>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roi计算器</t>
  </si>
  <si>
    <t>规格</t>
  </si>
  <si>
    <t>成本</t>
  </si>
  <si>
    <t>售卖价</t>
  </si>
  <si>
    <t>服务费</t>
  </si>
  <si>
    <t>退货率</t>
  </si>
  <si>
    <t xml:space="preserve">   实际roi  （含售后）</t>
  </si>
  <si>
    <t>持平roi（不含售后）</t>
  </si>
  <si>
    <t>毛利率</t>
  </si>
  <si>
    <t>顶配</t>
  </si>
  <si>
    <t>高配</t>
  </si>
  <si>
    <t>中配</t>
  </si>
  <si>
    <t>低配</t>
  </si>
  <si>
    <t>自动计算不用填写</t>
  </si>
  <si>
    <t>sku数量</t>
  </si>
  <si>
    <t>综合roi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</si>
</sst>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6"/>
      <color rgb="FF000000"/>
      <name val="微软雅黑"/>
      <charset val="134"/>
    </font>
    <font>
      <b/>
      <sz val="16"/>
      <color theme="1"/>
      <name val="微软雅黑"/>
      <charset val="134"/>
    </font>
    <font>
      <b/>
      <sz val="10"/>
      <color rgb="FF000000"/>
      <name val="微软雅黑"/>
      <charset val="134"/>
    </font>
    <font>
      <b/>
      <sz val="8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C55A1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zoomScale="130" zoomScaleNormal="130" workbookViewId="0">
      <selection activeCell="M16" sqref="M16"/>
    </sheetView>
  </sheetViews>
  <sheetFormatPr defaultColWidth="11.3333333333333" defaultRowHeight="16.5"/>
  <cols>
    <col min="1" max="5" width="11.3333333333333" style="1"/>
    <col min="6" max="6" width="11.3333333333333" style="2"/>
    <col min="7" max="7" width="15.8888888888889" style="3" customWidth="1"/>
    <col min="8" max="8" width="15" style="3" customWidth="1"/>
    <col min="9" max="9" width="11.3333333333333" style="4"/>
    <col min="10" max="16384" width="11.3333333333333" style="5"/>
  </cols>
  <sheetData>
    <row r="1" ht="22.5" spans="1:9">
      <c r="A1" s="6" t="s">
        <v>0</v>
      </c>
      <c r="B1" s="7"/>
      <c r="C1" s="7"/>
      <c r="D1" s="7"/>
      <c r="E1" s="7"/>
      <c r="F1" s="8"/>
      <c r="G1" s="9"/>
      <c r="H1" s="9"/>
      <c r="I1" s="20"/>
    </row>
    <row r="2" ht="29.25" customHeight="1" spans="1:14">
      <c r="A2" s="10" t="s">
        <v>1</v>
      </c>
      <c r="B2" s="10" t="s">
        <v>2</v>
      </c>
      <c r="C2" s="10" t="s">
        <v>3</v>
      </c>
      <c r="D2" s="10"/>
      <c r="E2" s="10" t="s">
        <v>4</v>
      </c>
      <c r="F2" s="11" t="s">
        <v>5</v>
      </c>
      <c r="G2" s="12" t="s">
        <v>6</v>
      </c>
      <c r="H2" s="12" t="s">
        <v>7</v>
      </c>
      <c r="I2" s="21" t="s">
        <v>8</v>
      </c>
      <c r="J2" s="22"/>
      <c r="K2" s="22"/>
      <c r="L2" s="23"/>
      <c r="M2" s="22"/>
      <c r="N2" s="22"/>
    </row>
    <row r="3" spans="1:14">
      <c r="A3" s="13" t="s">
        <v>9</v>
      </c>
      <c r="B3" s="14">
        <v>129</v>
      </c>
      <c r="C3" s="14">
        <v>168</v>
      </c>
      <c r="D3" s="14"/>
      <c r="E3" s="14">
        <f t="shared" ref="E3:E14" si="0">C3*0.006</f>
        <v>1.008</v>
      </c>
      <c r="F3" s="15"/>
      <c r="G3" s="16">
        <f t="shared" ref="G3:G14" si="1">(C3/(C3-B3-E3))/(100%-F3)</f>
        <v>4.42198357548958</v>
      </c>
      <c r="H3" s="16">
        <f t="shared" ref="H3:H14" si="2">1/I3</f>
        <v>4.30769230769231</v>
      </c>
      <c r="I3" s="24">
        <f t="shared" ref="I3:I14" si="3">(C3-B3)/(C3*100%)</f>
        <v>0.232142857142857</v>
      </c>
      <c r="J3" s="22"/>
      <c r="K3" s="22"/>
      <c r="L3" s="23"/>
      <c r="M3" s="22"/>
      <c r="N3" s="22"/>
    </row>
    <row r="4" spans="1:14">
      <c r="A4" s="13" t="s">
        <v>10</v>
      </c>
      <c r="B4" s="14">
        <v>119</v>
      </c>
      <c r="C4" s="14">
        <v>158</v>
      </c>
      <c r="D4" s="14"/>
      <c r="E4" s="14">
        <f t="shared" si="0"/>
        <v>0.948</v>
      </c>
      <c r="F4" s="15"/>
      <c r="G4" s="16">
        <f t="shared" si="1"/>
        <v>4.15221276148428</v>
      </c>
      <c r="H4" s="16">
        <f t="shared" si="2"/>
        <v>4.05128205128205</v>
      </c>
      <c r="I4" s="24">
        <f t="shared" si="3"/>
        <v>0.246835443037975</v>
      </c>
      <c r="J4" s="22"/>
      <c r="K4" s="22"/>
      <c r="L4" s="23"/>
      <c r="M4" s="22"/>
      <c r="N4" s="22"/>
    </row>
    <row r="5" spans="1:14">
      <c r="A5" s="13" t="s">
        <v>11</v>
      </c>
      <c r="B5" s="14">
        <v>109</v>
      </c>
      <c r="C5" s="14">
        <v>148</v>
      </c>
      <c r="D5" s="14"/>
      <c r="E5" s="14">
        <f t="shared" si="0"/>
        <v>0.888</v>
      </c>
      <c r="F5" s="15"/>
      <c r="G5" s="16">
        <f t="shared" si="1"/>
        <v>3.88329135180521</v>
      </c>
      <c r="H5" s="16">
        <f t="shared" si="2"/>
        <v>3.79487179487179</v>
      </c>
      <c r="I5" s="24">
        <f t="shared" si="3"/>
        <v>0.263513513513513</v>
      </c>
      <c r="J5" s="22"/>
      <c r="K5" s="22"/>
      <c r="L5" s="23"/>
      <c r="M5" s="22"/>
      <c r="N5" s="22"/>
    </row>
    <row r="6" spans="1:9">
      <c r="A6" s="13" t="s">
        <v>12</v>
      </c>
      <c r="B6" s="14">
        <v>99</v>
      </c>
      <c r="C6" s="14">
        <v>138</v>
      </c>
      <c r="D6" s="14"/>
      <c r="E6" s="14">
        <f t="shared" si="0"/>
        <v>0.828</v>
      </c>
      <c r="F6" s="15"/>
      <c r="G6" s="16">
        <f t="shared" si="1"/>
        <v>3.61521534108771</v>
      </c>
      <c r="H6" s="16">
        <f t="shared" si="2"/>
        <v>3.53846153846154</v>
      </c>
      <c r="I6" s="24">
        <f t="shared" si="3"/>
        <v>0.282608695652174</v>
      </c>
    </row>
    <row r="7" spans="1:9">
      <c r="A7" s="14"/>
      <c r="B7" s="14">
        <v>5</v>
      </c>
      <c r="C7" s="14">
        <v>6</v>
      </c>
      <c r="D7" s="14"/>
      <c r="E7" s="14">
        <f t="shared" si="0"/>
        <v>0.036</v>
      </c>
      <c r="F7" s="15"/>
      <c r="G7" s="16">
        <f t="shared" si="1"/>
        <v>6.22406639004149</v>
      </c>
      <c r="H7" s="16">
        <f t="shared" si="2"/>
        <v>6</v>
      </c>
      <c r="I7" s="24">
        <f t="shared" si="3"/>
        <v>0.166666666666667</v>
      </c>
    </row>
    <row r="8" spans="1:9">
      <c r="A8" s="14"/>
      <c r="B8" s="14">
        <v>6</v>
      </c>
      <c r="C8" s="14">
        <v>7</v>
      </c>
      <c r="D8" s="14"/>
      <c r="E8" s="14">
        <f t="shared" si="0"/>
        <v>0.042</v>
      </c>
      <c r="F8" s="15"/>
      <c r="G8" s="16">
        <f t="shared" si="1"/>
        <v>7.30688935281837</v>
      </c>
      <c r="H8" s="16">
        <f t="shared" si="2"/>
        <v>7</v>
      </c>
      <c r="I8" s="24">
        <f t="shared" si="3"/>
        <v>0.142857142857143</v>
      </c>
    </row>
    <row r="9" spans="1:9">
      <c r="A9" s="14"/>
      <c r="B9" s="14"/>
      <c r="C9" s="14"/>
      <c r="D9" s="14"/>
      <c r="E9" s="14">
        <f t="shared" si="0"/>
        <v>0</v>
      </c>
      <c r="F9" s="15"/>
      <c r="G9" s="16" t="e">
        <f t="shared" si="1"/>
        <v>#DIV/0!</v>
      </c>
      <c r="H9" s="16" t="e">
        <f t="shared" si="2"/>
        <v>#DIV/0!</v>
      </c>
      <c r="I9" s="24" t="e">
        <f t="shared" si="3"/>
        <v>#DIV/0!</v>
      </c>
    </row>
    <row r="10" spans="1:12">
      <c r="A10" s="14"/>
      <c r="B10" s="14"/>
      <c r="C10" s="14"/>
      <c r="D10" s="14"/>
      <c r="E10" s="14">
        <f t="shared" si="0"/>
        <v>0</v>
      </c>
      <c r="F10" s="15"/>
      <c r="G10" s="16" t="e">
        <f t="shared" si="1"/>
        <v>#DIV/0!</v>
      </c>
      <c r="H10" s="16" t="e">
        <f t="shared" si="2"/>
        <v>#DIV/0!</v>
      </c>
      <c r="I10" s="24" t="e">
        <f t="shared" si="3"/>
        <v>#DIV/0!</v>
      </c>
      <c r="L10" s="22"/>
    </row>
    <row r="11" spans="1:12">
      <c r="A11" s="14"/>
      <c r="B11" s="14"/>
      <c r="C11" s="14"/>
      <c r="D11" s="14"/>
      <c r="E11" s="14">
        <f t="shared" si="0"/>
        <v>0</v>
      </c>
      <c r="F11" s="15"/>
      <c r="G11" s="16" t="e">
        <f t="shared" si="1"/>
        <v>#DIV/0!</v>
      </c>
      <c r="H11" s="16" t="e">
        <f t="shared" si="2"/>
        <v>#DIV/0!</v>
      </c>
      <c r="I11" s="24" t="e">
        <f t="shared" si="3"/>
        <v>#DIV/0!</v>
      </c>
      <c r="L11" s="22"/>
    </row>
    <row r="12" spans="1:12">
      <c r="A12" s="14"/>
      <c r="B12" s="14"/>
      <c r="C12" s="14"/>
      <c r="D12" s="14"/>
      <c r="E12" s="14">
        <f t="shared" si="0"/>
        <v>0</v>
      </c>
      <c r="F12" s="15"/>
      <c r="G12" s="16" t="e">
        <f t="shared" si="1"/>
        <v>#DIV/0!</v>
      </c>
      <c r="H12" s="16" t="e">
        <f t="shared" si="2"/>
        <v>#DIV/0!</v>
      </c>
      <c r="I12" s="24" t="e">
        <f t="shared" si="3"/>
        <v>#DIV/0!</v>
      </c>
      <c r="L12" s="22"/>
    </row>
    <row r="13" spans="1:12">
      <c r="A13" s="14"/>
      <c r="B13" s="14"/>
      <c r="C13" s="14"/>
      <c r="D13" s="14"/>
      <c r="E13" s="14">
        <f t="shared" si="0"/>
        <v>0</v>
      </c>
      <c r="F13" s="15"/>
      <c r="G13" s="16" t="e">
        <f t="shared" si="1"/>
        <v>#DIV/0!</v>
      </c>
      <c r="H13" s="16" t="e">
        <f t="shared" si="2"/>
        <v>#DIV/0!</v>
      </c>
      <c r="I13" s="24" t="e">
        <f t="shared" si="3"/>
        <v>#DIV/0!</v>
      </c>
      <c r="L13" s="22"/>
    </row>
    <row r="14" spans="1:9">
      <c r="A14" s="14"/>
      <c r="B14" s="14"/>
      <c r="C14" s="14"/>
      <c r="D14" s="14"/>
      <c r="E14" s="14">
        <f t="shared" si="0"/>
        <v>0</v>
      </c>
      <c r="F14" s="15"/>
      <c r="G14" s="16" t="e">
        <f t="shared" si="1"/>
        <v>#DIV/0!</v>
      </c>
      <c r="H14" s="16" t="e">
        <f t="shared" si="2"/>
        <v>#DIV/0!</v>
      </c>
      <c r="I14" s="24" t="e">
        <f t="shared" si="3"/>
        <v>#DIV/0!</v>
      </c>
    </row>
    <row r="15" spans="5:9">
      <c r="E15" s="17" t="s">
        <v>13</v>
      </c>
      <c r="G15" s="17" t="s">
        <v>13</v>
      </c>
      <c r="H15" s="17" t="s">
        <v>13</v>
      </c>
      <c r="I15" s="17" t="s">
        <v>13</v>
      </c>
    </row>
    <row r="17" spans="5:7">
      <c r="E17" s="18" t="s">
        <v>14</v>
      </c>
      <c r="F17" s="19">
        <v>4</v>
      </c>
      <c r="G17" s="19">
        <v>4</v>
      </c>
    </row>
    <row r="18" spans="5:7">
      <c r="E18" s="18" t="s">
        <v>15</v>
      </c>
      <c r="F18" s="16">
        <f>SUM(G3:G6)/F17</f>
        <v>4.01817575746669</v>
      </c>
      <c r="G18" s="16">
        <f>SUM(H3:H6)/G17</f>
        <v>3.92307692307692</v>
      </c>
    </row>
  </sheetData>
  <sheetProtection formatCells="0" insertHyperlinks="0" autoFilter="0"/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  t o p P a d d i n g = " 3 0 "   b o t t o m P a d d i n g = " 3 0 "   l e f t P a d d i n g = " 1 5 "   r i g h t P a d d i n g = " 1 5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WWO_wpscloud_20250521212247-9dc636b224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2025-06-03T22:41:00Z</dcterms:created>
  <dcterms:modified xsi:type="dcterms:W3CDTF">2025-06-03T14:43:45Z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7DEEBC72B845664FB2093F68D6E09309_41</vt:lpwstr>
  </property>
  <property fmtid="{D5CDD505-2E9C-101B-9397-08002B2CF9AE}" pid="3" name="KSOProductBuildVer">
    <vt:lpwstr>2052-12.1.0.21171</vt:lpwstr>
  </property>
</Properties>
</file>